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6" firstSheet="3" activeTab="3"/>
  </bookViews>
  <sheets>
    <sheet name="100%" sheetId="1" state="hidden" r:id="rId1"/>
    <sheet name="50%" sheetId="2" state="hidden" r:id="rId2"/>
    <sheet name="25%" sheetId="3" state="hidden" r:id="rId3"/>
    <sheet name="Calcolo contributo pubblico" sheetId="4" r:id="rId4"/>
  </sheets>
  <definedNames>
    <definedName name="_xlnm.Print_Area" localSheetId="3">'Calcolo contributo pubblico'!$A$1:$L$58</definedName>
  </definedNames>
  <calcPr fullCalcOnLoad="1"/>
</workbook>
</file>

<file path=xl/sharedStrings.xml><?xml version="1.0" encoding="utf-8"?>
<sst xmlns="http://schemas.openxmlformats.org/spreadsheetml/2006/main" count="159" uniqueCount="65">
  <si>
    <t>MEDIA PONDERATA su DURATA</t>
  </si>
  <si>
    <t>inferiore a 50</t>
  </si>
  <si>
    <t>51-100</t>
  </si>
  <si>
    <t>101-250</t>
  </si>
  <si>
    <t>251-450</t>
  </si>
  <si>
    <t xml:space="preserve">451-600 </t>
  </si>
  <si>
    <t>601-750</t>
  </si>
  <si>
    <t>751-900</t>
  </si>
  <si>
    <t>901-1200</t>
  </si>
  <si>
    <t>Alta formazione  post ciclo universitario</t>
  </si>
  <si>
    <t>Formazione all'interno dell'obbligo formativo  percorsi scolastici</t>
  </si>
  <si>
    <t>Formazione all'interno dell'obbligo formativo percorsi formativi</t>
  </si>
  <si>
    <t>Formazione all'interno dell'obbligo scolastico</t>
  </si>
  <si>
    <t>Formazione finalizzata al reinserimento lavorativo</t>
  </si>
  <si>
    <t>Formazione nell’ambito dell’apprendistato post-obbligo formativo</t>
  </si>
  <si>
    <t>Formazione per occupati (o formazione continua)</t>
  </si>
  <si>
    <t>Formazione permanente  aggiornamento professionale e tecnico</t>
  </si>
  <si>
    <t>Formazione post-obbligo formativo e post-diploma</t>
  </si>
  <si>
    <t>Istruzione e formazione tecnica superiore (Ifts)</t>
  </si>
  <si>
    <t>MEDIA PONDERATA su MONTE ORE</t>
  </si>
  <si>
    <t>451-600</t>
  </si>
  <si>
    <t>(compilare le caselle contrassegnate in grigio)</t>
  </si>
  <si>
    <t>BANDO:</t>
  </si>
  <si>
    <t>SOGGETTO ATTUATORE:</t>
  </si>
  <si>
    <t>TITOLO DEL PROGETTO:</t>
  </si>
  <si>
    <t>PARTECIPANTI
PREVISTI</t>
  </si>
  <si>
    <t>DURATA PREVISTA</t>
  </si>
  <si>
    <t>MONTEORE PREVISTO</t>
  </si>
  <si>
    <r>
      <t>DURATA MEDIA PONDERATA</t>
    </r>
    <r>
      <rPr>
        <b/>
        <vertAlign val="superscript"/>
        <sz val="8"/>
        <rFont val="Verdana"/>
        <family val="2"/>
      </rPr>
      <t>(1)</t>
    </r>
  </si>
  <si>
    <t>La durata media ponderata determina l'intervallo di durata dentro il quale ricade il progetto</t>
  </si>
  <si>
    <t>A</t>
  </si>
  <si>
    <t>B</t>
  </si>
  <si>
    <t>C=BxA</t>
  </si>
  <si>
    <t>Totale per progetto</t>
  </si>
  <si>
    <t>Segnare con una x la Tipologia formativa/l'intervallo di durata previsto</t>
  </si>
  <si>
    <t>Intervalli di durata</t>
  </si>
  <si>
    <t>ore min</t>
  </si>
  <si>
    <r>
      <t>TIPOLOGIA FORMATIVA</t>
    </r>
    <r>
      <rPr>
        <b/>
        <vertAlign val="superscript"/>
        <sz val="9"/>
        <rFont val="Verdana"/>
        <family val="2"/>
      </rPr>
      <t>(2)</t>
    </r>
    <r>
      <rPr>
        <b/>
        <sz val="9"/>
        <rFont val="Verdana"/>
        <family val="2"/>
      </rPr>
      <t>:</t>
    </r>
  </si>
  <si>
    <t>ore max</t>
  </si>
  <si>
    <r>
      <t>SPESE DI PROGETTAZIONE</t>
    </r>
    <r>
      <rPr>
        <b/>
        <vertAlign val="superscript"/>
        <sz val="9"/>
        <rFont val="Verdana"/>
        <family val="2"/>
      </rPr>
      <t>(3)</t>
    </r>
    <r>
      <rPr>
        <b/>
        <sz val="9"/>
        <rFont val="Verdana"/>
        <family val="2"/>
      </rPr>
      <t>:</t>
    </r>
  </si>
  <si>
    <r>
      <t xml:space="preserve">Riconosciute al </t>
    </r>
    <r>
      <rPr>
        <b/>
        <sz val="9"/>
        <rFont val="Verdana"/>
        <family val="2"/>
      </rPr>
      <t>25%</t>
    </r>
  </si>
  <si>
    <t>CONTRIBUTO PUBBLICO (€):</t>
  </si>
  <si>
    <t>tipologia formativa</t>
  </si>
  <si>
    <t>monte ore</t>
  </si>
  <si>
    <t>ore</t>
  </si>
  <si>
    <t>Luogo e data</t>
  </si>
  <si>
    <t>Timbro</t>
  </si>
  <si>
    <t>Il Legale Rappresentante</t>
  </si>
  <si>
    <t>(In caso di ATI/ATS apporre il timbro e la firma del Legale Rappresentante di ciascun soggetto partner formale)</t>
  </si>
  <si>
    <t>(firma per esteso e leggibile)</t>
  </si>
  <si>
    <r>
      <t>(1)</t>
    </r>
    <r>
      <rPr>
        <sz val="7"/>
        <rFont val="Verdana"/>
        <family val="2"/>
      </rPr>
      <t xml:space="preserve"> la durata media ponderata della formazione teorica deve ricadere nell'intervallo di durata previsto nell'avviso</t>
    </r>
  </si>
  <si>
    <t>Percorsi formativi biennali finalizzati al conseguimento di qualifiche professionali nell'ambito del diritto dovere all'istruzione e formazione</t>
  </si>
  <si>
    <t>Avviso Pubblico per il finanziamento di progetti di formazione continua in complementarietà con i Fondi Paritetici Interprofessionali
"Formazione continua"</t>
  </si>
  <si>
    <r>
      <t>(2)</t>
    </r>
    <r>
      <rPr>
        <sz val="7"/>
        <rFont val="Verdana"/>
        <family val="2"/>
      </rPr>
      <t xml:space="preserve"> barrare la classe di durata a cui appartiene il progetto, secondo le indicazioni dell'Avviso pubblico</t>
    </r>
  </si>
  <si>
    <r>
      <t>(3)</t>
    </r>
    <r>
      <rPr>
        <sz val="7"/>
        <rFont val="Verdana"/>
        <family val="2"/>
      </rPr>
      <t xml:space="preserve"> spese di progettazione riconosciute al 25%</t>
    </r>
  </si>
  <si>
    <t>SCHEDA PREVENTIVO A COSTI STANDARD PER LA FORMAZIONE PREVISTA NEL PROGETTO</t>
  </si>
  <si>
    <t>Per il calcolo del finanziamento pubblico fare riferimento alla scheda seguente ricordando che dovrà essere compilata una scheda per tutte le azioni formative di durata 8 - 50 ore e una per tutte quelle di durata 51 - 70 ore</t>
  </si>
  <si>
    <t>COSTI DEL PROGETTO</t>
  </si>
  <si>
    <t>Titolo azione formativa</t>
  </si>
  <si>
    <t>x</t>
  </si>
  <si>
    <r>
      <t xml:space="preserve">La </t>
    </r>
    <r>
      <rPr>
        <b/>
        <sz val="9"/>
        <rFont val="Verdana"/>
        <family val="2"/>
      </rPr>
      <t>quota di cofinanziamento privato</t>
    </r>
    <r>
      <rPr>
        <sz val="9"/>
        <rFont val="Verdana"/>
        <family val="2"/>
      </rPr>
      <t xml:space="preserve"> deve essere rendicontata a costi reali con riferimento alla seguente voce di costo prevista nel Manuale Generale delle Operazioni - GE.O. (Rev. N. 3 del 21 giugno 2018).</t>
    </r>
  </si>
  <si>
    <t>Vove di costo GE.O.</t>
  </si>
  <si>
    <t>Costo imputato</t>
  </si>
  <si>
    <t>Retribuzione e oneri partecipanti occupati (solo ai fini della copertura privata)</t>
  </si>
  <si>
    <t>2.B 10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</si>
</sst>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;[Red]0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color indexed="10"/>
      <name val="Verdana"/>
      <family val="2"/>
    </font>
    <font>
      <b/>
      <vertAlign val="superscript"/>
      <sz val="9"/>
      <name val="Verdana"/>
      <family val="2"/>
    </font>
    <font>
      <sz val="9"/>
      <color indexed="8"/>
      <name val="Verdana"/>
      <family val="2"/>
    </font>
    <font>
      <b/>
      <sz val="9"/>
      <color indexed="53"/>
      <name val="Verdana"/>
      <family val="2"/>
    </font>
    <font>
      <sz val="6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  <font>
      <b/>
      <sz val="10"/>
      <color indexed="17"/>
      <name val="Arial"/>
      <family val="2"/>
    </font>
    <font>
      <b/>
      <sz val="11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6" fillId="3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10" xfId="0" applyFont="1" applyBorder="1" applyAlignment="1">
      <alignment vertical="center"/>
    </xf>
    <xf numFmtId="0" fontId="19" fillId="12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 applyProtection="1">
      <alignment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4" fontId="28" fillId="0" borderId="0" xfId="0" applyNumberFormat="1" applyFont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left" vertical="center" wrapText="1"/>
      <protection/>
    </xf>
    <xf numFmtId="0" fontId="24" fillId="6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 vertical="center"/>
      <protection hidden="1"/>
    </xf>
    <xf numFmtId="0" fontId="21" fillId="8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16" borderId="13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30" fillId="6" borderId="1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8" fillId="0" borderId="15" xfId="0" applyFont="1" applyBorder="1" applyAlignment="1" applyProtection="1">
      <alignment horizontal="left" vertical="center"/>
      <protection hidden="1"/>
    </xf>
    <xf numFmtId="0" fontId="21" fillId="0" borderId="16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30" fillId="0" borderId="1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top"/>
      <protection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0" fontId="30" fillId="17" borderId="10" xfId="0" applyFont="1" applyFill="1" applyBorder="1" applyAlignment="1" applyProtection="1">
      <alignment horizontal="center" vertical="center"/>
      <protection hidden="1"/>
    </xf>
    <xf numFmtId="0" fontId="21" fillId="0" borderId="11" xfId="0" applyFont="1" applyFill="1" applyBorder="1" applyAlignment="1" applyProtection="1">
      <alignment horizontal="left" vertical="center" wrapText="1"/>
      <protection/>
    </xf>
    <xf numFmtId="172" fontId="30" fillId="0" borderId="1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18" borderId="1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/>
    </xf>
    <xf numFmtId="3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/>
    </xf>
    <xf numFmtId="3" fontId="21" fillId="6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4" xfId="0" applyNumberFormat="1" applyFont="1" applyFill="1" applyBorder="1" applyAlignment="1" applyProtection="1">
      <alignment horizontal="center" vertical="center" wrapText="1"/>
      <protection/>
    </xf>
    <xf numFmtId="3" fontId="2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0" fillId="6" borderId="10" xfId="0" applyFont="1" applyFill="1" applyBorder="1" applyAlignment="1" applyProtection="1">
      <alignment horizontal="center" vertical="center"/>
      <protection locked="0"/>
    </xf>
    <xf numFmtId="4" fontId="31" fillId="0" borderId="10" xfId="0" applyNumberFormat="1" applyFont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21" fillId="5" borderId="10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25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vertical="center" wrapText="1"/>
      <protection/>
    </xf>
    <xf numFmtId="0" fontId="21" fillId="0" borderId="29" xfId="0" applyFont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justify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28125" style="1" customWidth="1"/>
    <col min="2" max="2" width="8.8515625" style="1" customWidth="1"/>
    <col min="3" max="3" width="7.00390625" style="1" customWidth="1"/>
    <col min="4" max="8" width="7.57421875" style="1" customWidth="1"/>
    <col min="9" max="9" width="8.57421875" style="1" customWidth="1"/>
    <col min="10" max="16384" width="9.140625" style="1" customWidth="1"/>
  </cols>
  <sheetData>
    <row r="1" spans="1:9" ht="22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>
      <c r="A2" s="4" t="s">
        <v>9</v>
      </c>
      <c r="B2" s="5"/>
      <c r="C2" s="5"/>
      <c r="D2" s="5"/>
      <c r="E2" s="5">
        <v>185.06</v>
      </c>
      <c r="F2" s="5">
        <v>185.06</v>
      </c>
      <c r="G2" s="5"/>
      <c r="H2" s="5"/>
      <c r="I2" s="5"/>
    </row>
    <row r="3" spans="1:9" ht="12.75">
      <c r="A3" s="4" t="s">
        <v>10</v>
      </c>
      <c r="B3" s="5"/>
      <c r="C3" s="5"/>
      <c r="D3" s="5">
        <v>76.87</v>
      </c>
      <c r="E3" s="5">
        <v>66.09</v>
      </c>
      <c r="F3" s="5"/>
      <c r="G3" s="5"/>
      <c r="H3" s="5"/>
      <c r="I3" s="5"/>
    </row>
    <row r="4" spans="1:9" ht="12.75">
      <c r="A4" s="4" t="s">
        <v>11</v>
      </c>
      <c r="B4" s="5"/>
      <c r="C4" s="5"/>
      <c r="D4" s="5"/>
      <c r="E4" s="5">
        <v>77.97</v>
      </c>
      <c r="F4" s="5"/>
      <c r="G4" s="5"/>
      <c r="H4" s="5"/>
      <c r="I4" s="5">
        <v>70.8</v>
      </c>
    </row>
    <row r="5" spans="1:9" ht="12.75">
      <c r="A5" s="4" t="s">
        <v>12</v>
      </c>
      <c r="B5" s="5"/>
      <c r="C5" s="5"/>
      <c r="D5" s="5"/>
      <c r="E5" s="5"/>
      <c r="F5" s="5"/>
      <c r="G5" s="5"/>
      <c r="H5" s="5">
        <v>53.95</v>
      </c>
      <c r="I5" s="5">
        <v>47.94</v>
      </c>
    </row>
    <row r="6" spans="1:9" ht="12.75">
      <c r="A6" s="4" t="s">
        <v>13</v>
      </c>
      <c r="B6" s="5"/>
      <c r="C6" s="5"/>
      <c r="D6" s="5">
        <v>163.54</v>
      </c>
      <c r="E6" s="5"/>
      <c r="F6" s="5"/>
      <c r="G6" s="5"/>
      <c r="H6" s="5"/>
      <c r="I6" s="5"/>
    </row>
    <row r="7" spans="1:9" ht="12.75">
      <c r="A7" s="4" t="s">
        <v>14</v>
      </c>
      <c r="B7" s="5"/>
      <c r="C7" s="5"/>
      <c r="D7" s="5">
        <v>139.73</v>
      </c>
      <c r="E7" s="5"/>
      <c r="F7" s="5"/>
      <c r="G7" s="5"/>
      <c r="H7" s="5"/>
      <c r="I7" s="5"/>
    </row>
    <row r="8" spans="1:9" ht="12.75">
      <c r="A8" s="4" t="s">
        <v>15</v>
      </c>
      <c r="B8" s="5">
        <v>130.81</v>
      </c>
      <c r="C8" s="5">
        <v>159.01</v>
      </c>
      <c r="D8" s="5"/>
      <c r="E8" s="5"/>
      <c r="F8" s="5"/>
      <c r="G8" s="5"/>
      <c r="H8" s="5"/>
      <c r="I8" s="5"/>
    </row>
    <row r="9" spans="1:9" ht="12.75">
      <c r="A9" s="4" t="s">
        <v>16</v>
      </c>
      <c r="B9" s="5">
        <v>140.67</v>
      </c>
      <c r="C9" s="5">
        <v>136.79</v>
      </c>
      <c r="D9" s="5"/>
      <c r="E9" s="5"/>
      <c r="F9" s="5"/>
      <c r="G9" s="5"/>
      <c r="H9" s="5"/>
      <c r="I9" s="5"/>
    </row>
    <row r="10" spans="1:9" ht="12.75">
      <c r="A10" s="4" t="s">
        <v>17</v>
      </c>
      <c r="B10" s="5"/>
      <c r="C10" s="5"/>
      <c r="D10" s="5"/>
      <c r="E10" s="5">
        <v>185.02</v>
      </c>
      <c r="F10" s="5"/>
      <c r="G10" s="5"/>
      <c r="H10" s="5">
        <v>103.26</v>
      </c>
      <c r="I10" s="5"/>
    </row>
    <row r="11" spans="1:9" ht="12.75">
      <c r="A11" s="4" t="s">
        <v>18</v>
      </c>
      <c r="B11" s="5"/>
      <c r="C11" s="5"/>
      <c r="D11" s="5"/>
      <c r="E11" s="5">
        <v>274.43</v>
      </c>
      <c r="F11" s="5"/>
      <c r="G11" s="5"/>
      <c r="H11" s="5"/>
      <c r="I11" s="5"/>
    </row>
    <row r="14" spans="1:9" ht="22.5">
      <c r="A14" s="2" t="s">
        <v>19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20</v>
      </c>
      <c r="G14" s="3" t="s">
        <v>6</v>
      </c>
      <c r="H14" s="3" t="s">
        <v>7</v>
      </c>
      <c r="I14" s="3" t="s">
        <v>8</v>
      </c>
    </row>
    <row r="15" spans="1:9" ht="12.75">
      <c r="A15" s="4" t="s">
        <v>9</v>
      </c>
      <c r="B15" s="5"/>
      <c r="C15" s="5"/>
      <c r="D15" s="5"/>
      <c r="E15" s="5">
        <v>2.15</v>
      </c>
      <c r="F15" s="5">
        <v>1.97</v>
      </c>
      <c r="G15" s="5"/>
      <c r="H15" s="5"/>
      <c r="I15" s="5"/>
    </row>
    <row r="16" spans="1:9" ht="12.75">
      <c r="A16" s="4" t="s">
        <v>10</v>
      </c>
      <c r="B16" s="5"/>
      <c r="C16" s="5"/>
      <c r="D16" s="5">
        <v>0.82</v>
      </c>
      <c r="E16" s="5">
        <v>0.86</v>
      </c>
      <c r="F16" s="5"/>
      <c r="G16" s="5"/>
      <c r="H16" s="5"/>
      <c r="I16" s="5"/>
    </row>
    <row r="17" spans="1:9" ht="12.75">
      <c r="A17" s="4" t="s">
        <v>11</v>
      </c>
      <c r="B17" s="5"/>
      <c r="C17" s="5"/>
      <c r="D17" s="5"/>
      <c r="E17" s="5">
        <v>0.45</v>
      </c>
      <c r="F17" s="5"/>
      <c r="G17" s="5"/>
      <c r="H17" s="5"/>
      <c r="I17" s="5">
        <v>0.58</v>
      </c>
    </row>
    <row r="18" spans="1:9" ht="12.75">
      <c r="A18" s="4" t="s">
        <v>12</v>
      </c>
      <c r="B18" s="5"/>
      <c r="C18" s="5"/>
      <c r="D18" s="5"/>
      <c r="E18" s="5"/>
      <c r="F18" s="5"/>
      <c r="G18" s="5"/>
      <c r="H18" s="5">
        <v>0.17</v>
      </c>
      <c r="I18" s="5">
        <v>0.23</v>
      </c>
    </row>
    <row r="19" spans="1:9" ht="12.75">
      <c r="A19" s="4" t="s">
        <v>13</v>
      </c>
      <c r="B19" s="5"/>
      <c r="C19" s="5"/>
      <c r="D19" s="5">
        <v>0.99</v>
      </c>
      <c r="E19" s="5"/>
      <c r="F19" s="5"/>
      <c r="G19" s="5"/>
      <c r="H19" s="5"/>
      <c r="I19" s="5"/>
    </row>
    <row r="20" spans="1:9" ht="12.75">
      <c r="A20" s="4" t="s">
        <v>14</v>
      </c>
      <c r="B20" s="5"/>
      <c r="C20" s="5"/>
      <c r="D20" s="5">
        <v>0.97</v>
      </c>
      <c r="E20" s="5"/>
      <c r="F20" s="5"/>
      <c r="G20" s="5"/>
      <c r="H20" s="5"/>
      <c r="I20" s="5"/>
    </row>
    <row r="21" spans="1:9" ht="12.75">
      <c r="A21" s="4" t="s">
        <v>15</v>
      </c>
      <c r="B21" s="5">
        <v>0.56</v>
      </c>
      <c r="C21" s="5">
        <v>0.74</v>
      </c>
      <c r="D21" s="5"/>
      <c r="E21" s="5"/>
      <c r="F21" s="5"/>
      <c r="G21" s="5"/>
      <c r="H21" s="5"/>
      <c r="I21" s="5"/>
    </row>
    <row r="22" spans="1:9" ht="12.75">
      <c r="A22" s="4" t="s">
        <v>16</v>
      </c>
      <c r="B22" s="5">
        <v>0.47</v>
      </c>
      <c r="C22" s="5">
        <v>0.66</v>
      </c>
      <c r="D22" s="5"/>
      <c r="E22" s="5"/>
      <c r="F22" s="5"/>
      <c r="G22" s="5"/>
      <c r="H22" s="5"/>
      <c r="I22" s="5"/>
    </row>
    <row r="23" spans="1:9" ht="12.75">
      <c r="A23" s="4" t="s">
        <v>17</v>
      </c>
      <c r="B23" s="5"/>
      <c r="C23" s="5"/>
      <c r="D23" s="5"/>
      <c r="E23" s="5">
        <v>1.73</v>
      </c>
      <c r="F23" s="5"/>
      <c r="G23" s="5"/>
      <c r="H23" s="5">
        <v>1.68</v>
      </c>
      <c r="I23" s="5"/>
    </row>
    <row r="24" spans="1:9" ht="12.75">
      <c r="A24" s="4" t="s">
        <v>18</v>
      </c>
      <c r="B24" s="5"/>
      <c r="C24" s="5"/>
      <c r="D24" s="5"/>
      <c r="E24" s="5">
        <v>1.16</v>
      </c>
      <c r="F24" s="5"/>
      <c r="G24" s="5"/>
      <c r="H24" s="5"/>
      <c r="I24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28125" style="1" customWidth="1"/>
    <col min="2" max="2" width="8.8515625" style="1" customWidth="1"/>
    <col min="3" max="3" width="7.00390625" style="1" customWidth="1"/>
    <col min="4" max="8" width="7.57421875" style="1" customWidth="1"/>
    <col min="9" max="9" width="8.57421875" style="1" customWidth="1"/>
    <col min="10" max="16384" width="9.140625" style="1" customWidth="1"/>
  </cols>
  <sheetData>
    <row r="1" spans="1:9" ht="22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20</v>
      </c>
      <c r="G1" s="3" t="s">
        <v>6</v>
      </c>
      <c r="H1" s="3" t="s">
        <v>7</v>
      </c>
      <c r="I1" s="3" t="s">
        <v>8</v>
      </c>
    </row>
    <row r="2" spans="1:9" ht="12.75">
      <c r="A2" s="4" t="s">
        <v>9</v>
      </c>
      <c r="B2" s="5"/>
      <c r="C2" s="5"/>
      <c r="D2" s="5"/>
      <c r="E2" s="5">
        <v>183.71</v>
      </c>
      <c r="F2" s="5">
        <v>183.71</v>
      </c>
      <c r="G2" s="5"/>
      <c r="H2" s="5"/>
      <c r="I2" s="5"/>
    </row>
    <row r="3" spans="1:9" ht="12.75">
      <c r="A3" s="4" t="s">
        <v>10</v>
      </c>
      <c r="B3" s="5"/>
      <c r="C3" s="5"/>
      <c r="D3" s="5">
        <v>76.62</v>
      </c>
      <c r="E3" s="5">
        <v>65.77</v>
      </c>
      <c r="F3" s="5"/>
      <c r="G3" s="5"/>
      <c r="H3" s="5"/>
      <c r="I3" s="5"/>
    </row>
    <row r="4" spans="1:9" ht="12.75">
      <c r="A4" s="4" t="s">
        <v>11</v>
      </c>
      <c r="B4" s="5"/>
      <c r="C4" s="5"/>
      <c r="D4" s="5"/>
      <c r="E4" s="5">
        <v>77.12</v>
      </c>
      <c r="F4" s="5"/>
      <c r="G4" s="5"/>
      <c r="H4" s="5"/>
      <c r="I4" s="5">
        <v>70.32</v>
      </c>
    </row>
    <row r="5" spans="1:9" ht="12.75">
      <c r="A5" s="4" t="s">
        <v>12</v>
      </c>
      <c r="B5" s="5"/>
      <c r="C5" s="5"/>
      <c r="D5" s="5"/>
      <c r="E5" s="5"/>
      <c r="F5" s="5"/>
      <c r="G5" s="5"/>
      <c r="H5" s="5">
        <v>53.6</v>
      </c>
      <c r="I5" s="5">
        <v>47.7</v>
      </c>
    </row>
    <row r="6" spans="1:9" ht="12.75">
      <c r="A6" s="4" t="s">
        <v>13</v>
      </c>
      <c r="B6" s="5"/>
      <c r="C6" s="5"/>
      <c r="D6" s="5">
        <v>162.33</v>
      </c>
      <c r="E6" s="5"/>
      <c r="F6" s="5"/>
      <c r="G6" s="5"/>
      <c r="H6" s="5"/>
      <c r="I6" s="5"/>
    </row>
    <row r="7" spans="1:9" ht="12.75">
      <c r="A7" s="4" t="s">
        <v>14</v>
      </c>
      <c r="B7" s="5"/>
      <c r="C7" s="5"/>
      <c r="D7" s="5">
        <v>139.02</v>
      </c>
      <c r="E7" s="5"/>
      <c r="F7" s="5"/>
      <c r="G7" s="5"/>
      <c r="H7" s="5"/>
      <c r="I7" s="5"/>
    </row>
    <row r="8" spans="1:9" ht="12.75">
      <c r="A8" s="4" t="s">
        <v>15</v>
      </c>
      <c r="B8" s="5">
        <v>130.71</v>
      </c>
      <c r="C8" s="5">
        <v>158.89</v>
      </c>
      <c r="D8" s="5"/>
      <c r="E8" s="5"/>
      <c r="F8" s="5"/>
      <c r="G8" s="5"/>
      <c r="H8" s="5"/>
      <c r="I8" s="5"/>
    </row>
    <row r="9" spans="1:9" ht="12.75">
      <c r="A9" s="4" t="s">
        <v>16</v>
      </c>
      <c r="B9" s="5">
        <v>139.84</v>
      </c>
      <c r="C9" s="5">
        <v>135.66</v>
      </c>
      <c r="D9" s="5"/>
      <c r="E9" s="5"/>
      <c r="F9" s="5"/>
      <c r="G9" s="5"/>
      <c r="H9" s="5"/>
      <c r="I9" s="5"/>
    </row>
    <row r="10" spans="1:9" ht="12.75">
      <c r="A10" s="4" t="s">
        <v>17</v>
      </c>
      <c r="B10" s="5"/>
      <c r="C10" s="5"/>
      <c r="D10" s="5"/>
      <c r="E10" s="5">
        <v>184.32</v>
      </c>
      <c r="F10" s="5"/>
      <c r="G10" s="5"/>
      <c r="H10" s="5">
        <v>103.04</v>
      </c>
      <c r="I10" s="5"/>
    </row>
    <row r="11" spans="1:9" ht="12.75">
      <c r="A11" s="4" t="s">
        <v>18</v>
      </c>
      <c r="B11" s="5"/>
      <c r="C11" s="5"/>
      <c r="D11" s="5"/>
      <c r="E11" s="5">
        <v>271.56</v>
      </c>
      <c r="F11" s="5"/>
      <c r="G11" s="5"/>
      <c r="H11" s="5"/>
      <c r="I11" s="5"/>
    </row>
    <row r="14" spans="1:9" ht="22.5">
      <c r="A14" s="2" t="s">
        <v>19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20</v>
      </c>
      <c r="G14" s="3" t="s">
        <v>6</v>
      </c>
      <c r="H14" s="3" t="s">
        <v>7</v>
      </c>
      <c r="I14" s="3" t="s">
        <v>8</v>
      </c>
    </row>
    <row r="15" spans="1:9" ht="12.75">
      <c r="A15" s="4" t="s">
        <v>9</v>
      </c>
      <c r="B15" s="5"/>
      <c r="C15" s="5"/>
      <c r="D15" s="5"/>
      <c r="E15" s="5">
        <v>2.15</v>
      </c>
      <c r="F15" s="5">
        <v>1.97</v>
      </c>
      <c r="G15" s="5"/>
      <c r="H15" s="5"/>
      <c r="I15" s="5"/>
    </row>
    <row r="16" spans="1:9" ht="12.75">
      <c r="A16" s="4" t="s">
        <v>10</v>
      </c>
      <c r="B16" s="5"/>
      <c r="C16" s="5"/>
      <c r="D16" s="5">
        <v>0.82</v>
      </c>
      <c r="E16" s="5">
        <v>0.86</v>
      </c>
      <c r="F16" s="5"/>
      <c r="G16" s="5"/>
      <c r="H16" s="5"/>
      <c r="I16" s="5"/>
    </row>
    <row r="17" spans="1:9" ht="12.75">
      <c r="A17" s="4" t="s">
        <v>11</v>
      </c>
      <c r="B17" s="5"/>
      <c r="C17" s="5"/>
      <c r="D17" s="5"/>
      <c r="E17" s="5">
        <v>0.45</v>
      </c>
      <c r="F17" s="5"/>
      <c r="G17" s="5"/>
      <c r="H17" s="5"/>
      <c r="I17" s="5">
        <v>0.58</v>
      </c>
    </row>
    <row r="18" spans="1:9" ht="12.75">
      <c r="A18" s="4" t="s">
        <v>12</v>
      </c>
      <c r="B18" s="5"/>
      <c r="C18" s="5"/>
      <c r="D18" s="5"/>
      <c r="E18" s="5"/>
      <c r="F18" s="5"/>
      <c r="G18" s="5"/>
      <c r="H18" s="5">
        <v>0.17</v>
      </c>
      <c r="I18" s="5">
        <v>0.23</v>
      </c>
    </row>
    <row r="19" spans="1:9" ht="12.75">
      <c r="A19" s="4" t="s">
        <v>13</v>
      </c>
      <c r="B19" s="5"/>
      <c r="C19" s="5"/>
      <c r="D19" s="5">
        <v>0.99</v>
      </c>
      <c r="E19" s="5"/>
      <c r="F19" s="5"/>
      <c r="G19" s="5"/>
      <c r="H19" s="5"/>
      <c r="I19" s="5"/>
    </row>
    <row r="20" spans="1:9" ht="12.75">
      <c r="A20" s="4" t="s">
        <v>14</v>
      </c>
      <c r="B20" s="5"/>
      <c r="C20" s="5"/>
      <c r="D20" s="5">
        <v>0.97</v>
      </c>
      <c r="E20" s="5"/>
      <c r="F20" s="5"/>
      <c r="G20" s="5"/>
      <c r="H20" s="5"/>
      <c r="I20" s="5"/>
    </row>
    <row r="21" spans="1:9" ht="12.75">
      <c r="A21" s="4" t="s">
        <v>15</v>
      </c>
      <c r="B21" s="5">
        <v>0.56</v>
      </c>
      <c r="C21" s="5">
        <v>0.74</v>
      </c>
      <c r="D21" s="5"/>
      <c r="E21" s="5"/>
      <c r="F21" s="5"/>
      <c r="G21" s="5"/>
      <c r="H21" s="5"/>
      <c r="I21" s="5"/>
    </row>
    <row r="22" spans="1:9" ht="12.75">
      <c r="A22" s="4" t="s">
        <v>16</v>
      </c>
      <c r="B22" s="5">
        <v>0.47</v>
      </c>
      <c r="C22" s="5">
        <v>0.66</v>
      </c>
      <c r="D22" s="5"/>
      <c r="E22" s="5"/>
      <c r="F22" s="5"/>
      <c r="G22" s="5"/>
      <c r="H22" s="5"/>
      <c r="I22" s="5"/>
    </row>
    <row r="23" spans="1:9" ht="12.75">
      <c r="A23" s="4" t="s">
        <v>17</v>
      </c>
      <c r="B23" s="5"/>
      <c r="C23" s="5"/>
      <c r="D23" s="5"/>
      <c r="E23" s="5">
        <v>1.73</v>
      </c>
      <c r="F23" s="5"/>
      <c r="G23" s="5"/>
      <c r="H23" s="5">
        <v>1.68</v>
      </c>
      <c r="I23" s="5"/>
    </row>
    <row r="24" spans="1:9" ht="12.75">
      <c r="A24" s="4" t="s">
        <v>18</v>
      </c>
      <c r="B24" s="5"/>
      <c r="C24" s="5"/>
      <c r="D24" s="5"/>
      <c r="E24" s="5">
        <v>1.16</v>
      </c>
      <c r="F24" s="5"/>
      <c r="G24" s="5"/>
      <c r="H24" s="5"/>
      <c r="I24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28125" style="1" customWidth="1"/>
    <col min="2" max="2" width="8.8515625" style="1" customWidth="1"/>
    <col min="3" max="3" width="7.00390625" style="1" customWidth="1"/>
    <col min="4" max="8" width="7.57421875" style="1" customWidth="1"/>
    <col min="9" max="9" width="8.57421875" style="1" customWidth="1"/>
    <col min="10" max="16384" width="9.140625" style="1" customWidth="1"/>
  </cols>
  <sheetData>
    <row r="1" spans="1:9" ht="22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20</v>
      </c>
      <c r="G1" s="3" t="s">
        <v>6</v>
      </c>
      <c r="H1" s="3" t="s">
        <v>7</v>
      </c>
      <c r="I1" s="3" t="s">
        <v>8</v>
      </c>
    </row>
    <row r="2" spans="1:9" ht="12.75">
      <c r="A2" s="4" t="s">
        <v>9</v>
      </c>
      <c r="B2" s="5"/>
      <c r="C2" s="5"/>
      <c r="D2" s="5"/>
      <c r="E2" s="5">
        <v>183.03</v>
      </c>
      <c r="F2" s="5">
        <v>183.03</v>
      </c>
      <c r="G2" s="5"/>
      <c r="H2" s="5"/>
      <c r="I2" s="5"/>
    </row>
    <row r="3" spans="1:9" ht="12.75">
      <c r="A3" s="4" t="s">
        <v>10</v>
      </c>
      <c r="B3" s="5"/>
      <c r="C3" s="5"/>
      <c r="D3" s="5">
        <v>76.5</v>
      </c>
      <c r="E3" s="5">
        <v>65.61</v>
      </c>
      <c r="F3" s="5"/>
      <c r="G3" s="5"/>
      <c r="H3" s="5"/>
      <c r="I3" s="5"/>
    </row>
    <row r="4" spans="1:9" ht="12.75">
      <c r="A4" s="4" t="s">
        <v>11</v>
      </c>
      <c r="B4" s="5"/>
      <c r="C4" s="5"/>
      <c r="D4" s="5"/>
      <c r="E4" s="5">
        <v>76.7</v>
      </c>
      <c r="F4" s="5"/>
      <c r="G4" s="5"/>
      <c r="H4" s="5"/>
      <c r="I4" s="5">
        <v>70.08</v>
      </c>
    </row>
    <row r="5" spans="1:9" ht="12.75">
      <c r="A5" s="4" t="s">
        <v>12</v>
      </c>
      <c r="B5" s="5"/>
      <c r="C5" s="5"/>
      <c r="D5" s="5"/>
      <c r="E5" s="5"/>
      <c r="F5" s="5"/>
      <c r="G5" s="5"/>
      <c r="H5" s="5">
        <v>53.42</v>
      </c>
      <c r="I5" s="5">
        <v>47.58</v>
      </c>
    </row>
    <row r="6" spans="1:9" ht="12.75">
      <c r="A6" s="4" t="s">
        <v>13</v>
      </c>
      <c r="B6" s="5"/>
      <c r="C6" s="5"/>
      <c r="D6" s="5">
        <v>161.72</v>
      </c>
      <c r="E6" s="5"/>
      <c r="F6" s="5"/>
      <c r="G6" s="5"/>
      <c r="H6" s="5"/>
      <c r="I6" s="5"/>
    </row>
    <row r="7" spans="1:9" ht="12.75">
      <c r="A7" s="4" t="s">
        <v>14</v>
      </c>
      <c r="B7" s="5"/>
      <c r="C7" s="5"/>
      <c r="D7" s="5">
        <v>138.67</v>
      </c>
      <c r="E7" s="5"/>
      <c r="F7" s="5"/>
      <c r="G7" s="5"/>
      <c r="H7" s="5"/>
      <c r="I7" s="5"/>
    </row>
    <row r="8" spans="1:9" ht="12.75">
      <c r="A8" s="4" t="s">
        <v>15</v>
      </c>
      <c r="B8" s="5">
        <v>130.66</v>
      </c>
      <c r="C8" s="5">
        <v>158.83</v>
      </c>
      <c r="D8" s="5"/>
      <c r="E8" s="5"/>
      <c r="F8" s="5"/>
      <c r="G8" s="5"/>
      <c r="H8" s="5"/>
      <c r="I8" s="5"/>
    </row>
    <row r="9" spans="1:9" ht="12.75">
      <c r="A9" s="4" t="s">
        <v>16</v>
      </c>
      <c r="B9" s="5">
        <v>139.43</v>
      </c>
      <c r="C9" s="5">
        <v>135.1</v>
      </c>
      <c r="D9" s="5"/>
      <c r="E9" s="5"/>
      <c r="F9" s="5"/>
      <c r="G9" s="5"/>
      <c r="H9" s="5"/>
      <c r="I9" s="5"/>
    </row>
    <row r="10" spans="1:9" ht="12.75">
      <c r="A10" s="4" t="s">
        <v>17</v>
      </c>
      <c r="B10" s="5"/>
      <c r="C10" s="5"/>
      <c r="D10" s="5"/>
      <c r="E10" s="5">
        <v>183.96</v>
      </c>
      <c r="F10" s="5"/>
      <c r="G10" s="5"/>
      <c r="H10" s="5">
        <v>102.94</v>
      </c>
      <c r="I10" s="5"/>
    </row>
    <row r="11" spans="1:9" ht="12.75">
      <c r="A11" s="4" t="s">
        <v>18</v>
      </c>
      <c r="B11" s="5"/>
      <c r="C11" s="5"/>
      <c r="D11" s="5"/>
      <c r="E11" s="5">
        <v>270.13</v>
      </c>
      <c r="F11" s="5"/>
      <c r="G11" s="5"/>
      <c r="H11" s="5"/>
      <c r="I11" s="5"/>
    </row>
    <row r="14" spans="1:9" ht="22.5">
      <c r="A14" s="2" t="s">
        <v>19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20</v>
      </c>
      <c r="G14" s="3" t="s">
        <v>6</v>
      </c>
      <c r="H14" s="3" t="s">
        <v>7</v>
      </c>
      <c r="I14" s="3" t="s">
        <v>8</v>
      </c>
    </row>
    <row r="15" spans="1:9" ht="12.75">
      <c r="A15" s="4" t="s">
        <v>9</v>
      </c>
      <c r="B15" s="5"/>
      <c r="C15" s="5"/>
      <c r="D15" s="5"/>
      <c r="E15" s="5">
        <v>2.15</v>
      </c>
      <c r="F15" s="5">
        <v>1.97</v>
      </c>
      <c r="G15" s="5"/>
      <c r="H15" s="5"/>
      <c r="I15" s="5"/>
    </row>
    <row r="16" spans="1:9" ht="12.75">
      <c r="A16" s="4" t="s">
        <v>10</v>
      </c>
      <c r="B16" s="5"/>
      <c r="C16" s="5"/>
      <c r="D16" s="5">
        <v>0.82</v>
      </c>
      <c r="E16" s="5">
        <v>0.86</v>
      </c>
      <c r="F16" s="5"/>
      <c r="G16" s="5"/>
      <c r="H16" s="5"/>
      <c r="I16" s="5"/>
    </row>
    <row r="17" spans="1:9" ht="12.75">
      <c r="A17" s="4" t="s">
        <v>11</v>
      </c>
      <c r="B17" s="5"/>
      <c r="C17" s="5"/>
      <c r="D17" s="5"/>
      <c r="E17" s="5">
        <v>0.45</v>
      </c>
      <c r="F17" s="5"/>
      <c r="G17" s="5"/>
      <c r="H17" s="5"/>
      <c r="I17" s="5">
        <v>0.58</v>
      </c>
    </row>
    <row r="18" spans="1:9" ht="12.75">
      <c r="A18" s="4" t="s">
        <v>12</v>
      </c>
      <c r="B18" s="5"/>
      <c r="C18" s="5"/>
      <c r="D18" s="5"/>
      <c r="E18" s="5"/>
      <c r="F18" s="5"/>
      <c r="G18" s="5"/>
      <c r="H18" s="5">
        <v>0.17</v>
      </c>
      <c r="I18" s="5">
        <v>0.23</v>
      </c>
    </row>
    <row r="19" spans="1:9" ht="12.75">
      <c r="A19" s="4" t="s">
        <v>13</v>
      </c>
      <c r="B19" s="5"/>
      <c r="C19" s="5"/>
      <c r="D19" s="5">
        <v>0.99</v>
      </c>
      <c r="E19" s="5"/>
      <c r="F19" s="5"/>
      <c r="G19" s="5"/>
      <c r="H19" s="5"/>
      <c r="I19" s="5"/>
    </row>
    <row r="20" spans="1:9" ht="12.75">
      <c r="A20" s="4" t="s">
        <v>14</v>
      </c>
      <c r="B20" s="5"/>
      <c r="C20" s="5"/>
      <c r="D20" s="5">
        <v>0.97</v>
      </c>
      <c r="E20" s="5"/>
      <c r="F20" s="5"/>
      <c r="G20" s="5"/>
      <c r="H20" s="5"/>
      <c r="I20" s="5"/>
    </row>
    <row r="21" spans="1:9" ht="12.75">
      <c r="A21" s="4" t="s">
        <v>15</v>
      </c>
      <c r="B21" s="5">
        <v>0.56</v>
      </c>
      <c r="C21" s="5">
        <v>0.74</v>
      </c>
      <c r="D21" s="5"/>
      <c r="E21" s="5"/>
      <c r="F21" s="5"/>
      <c r="G21" s="5"/>
      <c r="H21" s="5"/>
      <c r="I21" s="5"/>
    </row>
    <row r="22" spans="1:9" ht="12.75">
      <c r="A22" s="4" t="s">
        <v>16</v>
      </c>
      <c r="B22" s="5">
        <v>0.47</v>
      </c>
      <c r="C22" s="5">
        <v>0.66</v>
      </c>
      <c r="D22" s="5"/>
      <c r="E22" s="5"/>
      <c r="F22" s="5"/>
      <c r="G22" s="5"/>
      <c r="H22" s="5"/>
      <c r="I22" s="5"/>
    </row>
    <row r="23" spans="1:9" ht="12.75">
      <c r="A23" s="4" t="s">
        <v>17</v>
      </c>
      <c r="B23" s="5"/>
      <c r="C23" s="5"/>
      <c r="D23" s="5"/>
      <c r="E23" s="5">
        <v>1.73</v>
      </c>
      <c r="F23" s="5"/>
      <c r="G23" s="5"/>
      <c r="H23" s="5">
        <v>1.68</v>
      </c>
      <c r="I23" s="5"/>
    </row>
    <row r="24" spans="1:9" ht="12.75">
      <c r="A24" s="4" t="s">
        <v>18</v>
      </c>
      <c r="B24" s="5"/>
      <c r="C24" s="5"/>
      <c r="D24" s="5"/>
      <c r="E24" s="5">
        <v>1.16</v>
      </c>
      <c r="F24" s="5"/>
      <c r="G24" s="5"/>
      <c r="H24" s="5"/>
      <c r="I24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M56"/>
  <sheetViews>
    <sheetView tabSelected="1" zoomScalePageLayoutView="0" workbookViewId="0" topLeftCell="A1">
      <selection activeCell="P5" sqref="P5"/>
    </sheetView>
  </sheetViews>
  <sheetFormatPr defaultColWidth="9.140625" defaultRowHeight="12.75"/>
  <cols>
    <col min="1" max="1" width="36.28125" style="6" customWidth="1"/>
    <col min="2" max="2" width="8.28125" style="6" customWidth="1"/>
    <col min="3" max="3" width="7.57421875" style="6" customWidth="1"/>
    <col min="4" max="9" width="6.8515625" style="6" customWidth="1"/>
    <col min="10" max="10" width="15.8515625" style="6" customWidth="1"/>
    <col min="11" max="12" width="8.8515625" style="6" customWidth="1"/>
    <col min="13" max="13" width="0.9921875" style="6" customWidth="1"/>
    <col min="14" max="23" width="8.8515625" style="6" customWidth="1"/>
    <col min="24" max="24" width="10.421875" style="6" customWidth="1"/>
    <col min="25" max="16384" width="8.8515625" style="6" customWidth="1"/>
  </cols>
  <sheetData>
    <row r="1" spans="1:9" ht="25.5" customHeight="1">
      <c r="A1" s="42" t="s">
        <v>57</v>
      </c>
      <c r="B1" s="43"/>
      <c r="C1" s="43"/>
      <c r="D1" s="43"/>
      <c r="E1" s="43"/>
      <c r="F1" s="43"/>
      <c r="G1" s="43"/>
      <c r="H1" s="43"/>
      <c r="I1" s="43"/>
    </row>
    <row r="2" spans="1:9" ht="41.25" customHeight="1">
      <c r="A2" s="44" t="s">
        <v>56</v>
      </c>
      <c r="B2" s="44"/>
      <c r="C2" s="44"/>
      <c r="D2" s="44"/>
      <c r="E2" s="44"/>
      <c r="F2" s="44"/>
      <c r="G2" s="44"/>
      <c r="H2" s="44"/>
      <c r="I2" s="44"/>
    </row>
    <row r="3" spans="1:9" ht="29.25" customHeight="1">
      <c r="A3" s="49" t="s">
        <v>55</v>
      </c>
      <c r="B3" s="49"/>
      <c r="C3" s="49"/>
      <c r="D3" s="49"/>
      <c r="E3" s="49"/>
      <c r="F3" s="49"/>
      <c r="G3" s="49"/>
      <c r="H3" s="49"/>
      <c r="I3" s="49"/>
    </row>
    <row r="4" spans="1:9" ht="24" customHeight="1">
      <c r="A4" s="50" t="s">
        <v>21</v>
      </c>
      <c r="B4" s="50"/>
      <c r="C4" s="50"/>
      <c r="D4" s="50"/>
      <c r="E4" s="50"/>
      <c r="F4" s="50"/>
      <c r="G4" s="50"/>
      <c r="H4" s="50"/>
      <c r="I4" s="50"/>
    </row>
    <row r="5" spans="1:9" ht="50.25" customHeight="1">
      <c r="A5" s="7" t="s">
        <v>22</v>
      </c>
      <c r="B5" s="46" t="s">
        <v>52</v>
      </c>
      <c r="C5" s="46"/>
      <c r="D5" s="46"/>
      <c r="E5" s="46"/>
      <c r="F5" s="46"/>
      <c r="G5" s="46"/>
      <c r="H5" s="46"/>
      <c r="I5" s="46"/>
    </row>
    <row r="6" spans="1:9" ht="48" customHeight="1">
      <c r="A6" s="7" t="s">
        <v>23</v>
      </c>
      <c r="B6" s="46" t="s">
        <v>51</v>
      </c>
      <c r="C6" s="46"/>
      <c r="D6" s="46"/>
      <c r="E6" s="46"/>
      <c r="F6" s="46"/>
      <c r="G6" s="46"/>
      <c r="H6" s="46"/>
      <c r="I6" s="46"/>
    </row>
    <row r="7" spans="1:9" ht="27" customHeight="1">
      <c r="A7" s="7" t="s">
        <v>24</v>
      </c>
      <c r="B7" s="46"/>
      <c r="C7" s="46"/>
      <c r="D7" s="46"/>
      <c r="E7" s="46"/>
      <c r="F7" s="46"/>
      <c r="G7" s="46"/>
      <c r="H7" s="46"/>
      <c r="I7" s="46"/>
    </row>
    <row r="8" s="8" customFormat="1" ht="25.5" customHeight="1"/>
    <row r="9" spans="1:13" ht="30.75" customHeight="1">
      <c r="A9" s="47"/>
      <c r="B9" s="51" t="s">
        <v>25</v>
      </c>
      <c r="C9" s="51"/>
      <c r="D9" s="51" t="s">
        <v>26</v>
      </c>
      <c r="E9" s="51"/>
      <c r="F9" s="51" t="s">
        <v>27</v>
      </c>
      <c r="G9" s="51"/>
      <c r="H9" s="52" t="s">
        <v>28</v>
      </c>
      <c r="I9" s="52"/>
      <c r="J9" s="53" t="s">
        <v>29</v>
      </c>
      <c r="K9" s="54"/>
      <c r="L9" s="54"/>
      <c r="M9" s="54"/>
    </row>
    <row r="10" spans="1:13" ht="11.25" customHeight="1">
      <c r="A10" s="47"/>
      <c r="B10" s="51" t="s">
        <v>30</v>
      </c>
      <c r="C10" s="51"/>
      <c r="D10" s="51" t="s">
        <v>31</v>
      </c>
      <c r="E10" s="51"/>
      <c r="F10" s="51" t="s">
        <v>32</v>
      </c>
      <c r="G10" s="51"/>
      <c r="H10" s="52"/>
      <c r="I10" s="52"/>
      <c r="J10" s="53"/>
      <c r="K10" s="54"/>
      <c r="L10" s="54"/>
      <c r="M10" s="54"/>
    </row>
    <row r="11" spans="1:10" ht="16.5" customHeight="1">
      <c r="A11" s="9" t="s">
        <v>33</v>
      </c>
      <c r="B11" s="48">
        <f>SUM(B12:C15)</f>
        <v>0</v>
      </c>
      <c r="C11" s="48"/>
      <c r="D11" s="48">
        <f>SUM(D12:E15)</f>
        <v>0</v>
      </c>
      <c r="E11" s="48"/>
      <c r="F11" s="48">
        <f>SUM(F12:G15)</f>
        <v>0</v>
      </c>
      <c r="G11" s="48"/>
      <c r="H11" s="48">
        <f>IF(F11&gt;0,F11/B11,0)</f>
        <v>0</v>
      </c>
      <c r="I11" s="48"/>
      <c r="J11" s="10">
        <f>CONCATENATE(B35,C35)</f>
      </c>
    </row>
    <row r="12" spans="1:7" ht="21" customHeight="1">
      <c r="A12" s="11" t="s">
        <v>58</v>
      </c>
      <c r="B12" s="57"/>
      <c r="C12" s="57"/>
      <c r="D12" s="57"/>
      <c r="E12" s="57"/>
      <c r="F12" s="58">
        <f>IF(B12&gt;0,(D12*B12),"")</f>
      </c>
      <c r="G12" s="58"/>
    </row>
    <row r="13" spans="1:7" ht="11.25">
      <c r="A13" s="12"/>
      <c r="B13" s="55"/>
      <c r="C13" s="55"/>
      <c r="D13" s="55"/>
      <c r="E13" s="55"/>
      <c r="F13" s="56">
        <f>D13*B13</f>
        <v>0</v>
      </c>
      <c r="G13" s="56"/>
    </row>
    <row r="14" spans="1:7" ht="11.25">
      <c r="A14" s="12"/>
      <c r="B14" s="55"/>
      <c r="C14" s="55"/>
      <c r="D14" s="55"/>
      <c r="E14" s="55"/>
      <c r="F14" s="56">
        <f>D14*B14</f>
        <v>0</v>
      </c>
      <c r="G14" s="56"/>
    </row>
    <row r="15" spans="1:7" ht="11.25">
      <c r="A15" s="12"/>
      <c r="B15" s="55"/>
      <c r="C15" s="55"/>
      <c r="D15" s="55"/>
      <c r="E15" s="55"/>
      <c r="F15" s="56">
        <f>D15*B15</f>
        <v>0</v>
      </c>
      <c r="G15" s="56"/>
    </row>
    <row r="16" spans="1:9" ht="11.25">
      <c r="A16" s="13"/>
      <c r="B16" s="10"/>
      <c r="E16" s="14"/>
      <c r="I16" s="13"/>
    </row>
    <row r="17" spans="1:12" s="8" customFormat="1" ht="11.25">
      <c r="A17" s="15"/>
      <c r="J17" s="6"/>
      <c r="L17" s="6"/>
    </row>
    <row r="18" spans="2:9" s="8" customFormat="1" ht="24" customHeight="1">
      <c r="B18" s="62" t="s">
        <v>34</v>
      </c>
      <c r="C18" s="62"/>
      <c r="D18" s="62"/>
      <c r="E18" s="62"/>
      <c r="F18" s="62"/>
      <c r="G18" s="62"/>
      <c r="H18" s="62"/>
      <c r="I18" s="62"/>
    </row>
    <row r="19" spans="1:12" ht="15" customHeight="1">
      <c r="A19" s="16">
        <f>IF(COUNTA($B$22:$I$22)&gt;1=TRUE,"!! Indicare una sola Tipologia !!","")</f>
      </c>
      <c r="B19" s="63" t="s">
        <v>35</v>
      </c>
      <c r="C19" s="63"/>
      <c r="D19" s="63"/>
      <c r="E19" s="63"/>
      <c r="F19" s="63"/>
      <c r="G19" s="63"/>
      <c r="H19" s="63"/>
      <c r="I19" s="63"/>
      <c r="J19" s="8"/>
      <c r="K19" s="8"/>
      <c r="L19" s="8"/>
    </row>
    <row r="20" spans="1:12" ht="11.25">
      <c r="A20" s="16"/>
      <c r="B20" s="17">
        <v>0</v>
      </c>
      <c r="C20" s="17">
        <v>51</v>
      </c>
      <c r="D20" s="17">
        <v>101</v>
      </c>
      <c r="E20" s="17">
        <v>251</v>
      </c>
      <c r="F20" s="17">
        <v>451</v>
      </c>
      <c r="G20" s="17">
        <v>601</v>
      </c>
      <c r="H20" s="17">
        <v>751</v>
      </c>
      <c r="I20" s="17">
        <v>901</v>
      </c>
      <c r="J20" s="17" t="s">
        <v>36</v>
      </c>
      <c r="L20" s="8"/>
    </row>
    <row r="21" spans="1:10" ht="12">
      <c r="A21" s="18" t="s">
        <v>37</v>
      </c>
      <c r="B21" s="19">
        <v>50</v>
      </c>
      <c r="C21" s="19">
        <v>100</v>
      </c>
      <c r="D21" s="19">
        <v>250</v>
      </c>
      <c r="E21" s="19">
        <v>450</v>
      </c>
      <c r="F21" s="19">
        <v>600</v>
      </c>
      <c r="G21" s="19">
        <v>750</v>
      </c>
      <c r="H21" s="19">
        <v>900</v>
      </c>
      <c r="I21" s="19">
        <v>1200</v>
      </c>
      <c r="J21" s="19" t="s">
        <v>38</v>
      </c>
    </row>
    <row r="22" spans="1:9" ht="24" customHeight="1">
      <c r="A22" s="40" t="s">
        <v>15</v>
      </c>
      <c r="B22" s="21"/>
      <c r="C22" s="21"/>
      <c r="D22" s="20"/>
      <c r="E22" s="20"/>
      <c r="F22" s="20"/>
      <c r="G22" s="20"/>
      <c r="H22" s="20"/>
      <c r="I22" s="20"/>
    </row>
    <row r="23" spans="1:3" ht="11.25">
      <c r="A23" s="16">
        <f>IF(COUNTA($B$22:$I$22)&gt;1=TRUE,"!! Indicare una sola Tipologia Formativa !!","")</f>
      </c>
      <c r="B23" s="22"/>
      <c r="C23" s="22"/>
    </row>
    <row r="24" ht="20.25" customHeight="1">
      <c r="A24" s="16">
        <f>IF(COUNTA($H$26:$I$26)&gt;1=TRUE,"Indicare una sola % di spese riconosciute","")</f>
      </c>
    </row>
    <row r="25" spans="1:3" ht="33.75" customHeight="1">
      <c r="A25" s="18" t="s">
        <v>39</v>
      </c>
      <c r="B25" s="14"/>
      <c r="C25" s="23"/>
    </row>
    <row r="26" spans="1:9" ht="16.5" customHeight="1">
      <c r="A26" s="24" t="s">
        <v>40</v>
      </c>
      <c r="B26" s="25"/>
      <c r="C26" s="25"/>
      <c r="D26" s="25"/>
      <c r="E26" s="25"/>
      <c r="F26" s="25"/>
      <c r="G26" s="25"/>
      <c r="H26" s="59" t="s">
        <v>59</v>
      </c>
      <c r="I26" s="59"/>
    </row>
    <row r="27" spans="1:3" ht="11.25">
      <c r="A27" s="26">
        <f>IF(COUNTA($H$26:$I$26)&gt;1=TRUE,"Indicare una sola % di spese riconosciute","")</f>
      </c>
      <c r="B27" s="22"/>
      <c r="C27" s="22"/>
    </row>
    <row r="28" spans="1:9" ht="11.25">
      <c r="A28" s="27"/>
      <c r="B28" s="10">
        <f>CONCATENATE(B35,C35)</f>
      </c>
      <c r="E28" s="14"/>
      <c r="I28" s="13"/>
    </row>
    <row r="29" spans="1:9" ht="18" customHeight="1">
      <c r="A29" s="28" t="s">
        <v>41</v>
      </c>
      <c r="B29" s="29"/>
      <c r="C29" s="29"/>
      <c r="D29" s="60">
        <f>IF((OR(B28="La durata media ponderata non è coerente con la Tipologia Formativa",B28="La durata media ponderata non è coerente con la Tipologia FormativaLa durata media ponderata non è coerente con la Tipologia Formativa"))=TRUE,0,((SUM(B31:I31)*D11)+(SUM(B33:I33)*F11)))</f>
        <v>0</v>
      </c>
      <c r="E29" s="60"/>
      <c r="F29" s="60"/>
      <c r="G29" s="60"/>
      <c r="H29" s="60"/>
      <c r="I29" s="60"/>
    </row>
    <row r="30" ht="33.75" customHeight="1"/>
    <row r="31" spans="1:9" ht="12.75" customHeight="1" hidden="1">
      <c r="A31" s="30" t="s">
        <v>42</v>
      </c>
      <c r="B31" s="41">
        <f>IF(OR(COUNTA($I$26)&gt;1,COUNTA($B$22:$I$22)&gt;1)=TRUE,0,IF($H$26&gt;0,(IF(B22&gt;0,'25%'!B8,"")),0))</f>
      </c>
      <c r="C31" s="31">
        <f>IF(OR(COUNTA($I$26)&gt;1,COUNTA($B$22:$I$22)&gt;1)=TRUE,0,IF($H$26&gt;0,(IF(C22&gt;0,'25%'!C8,"")),0))</f>
      </c>
      <c r="D31" s="31"/>
      <c r="E31" s="31"/>
      <c r="F31" s="31"/>
      <c r="G31" s="31"/>
      <c r="H31" s="31"/>
      <c r="I31" s="31"/>
    </row>
    <row r="32" spans="1:9" ht="11.25" hidden="1">
      <c r="A32" s="30"/>
      <c r="B32" s="32"/>
      <c r="C32" s="32"/>
      <c r="D32" s="32"/>
      <c r="E32" s="32"/>
      <c r="F32" s="32"/>
      <c r="G32" s="32"/>
      <c r="H32" s="32"/>
      <c r="I32" s="32"/>
    </row>
    <row r="33" spans="1:9" ht="11.25" hidden="1">
      <c r="A33" s="30" t="s">
        <v>43</v>
      </c>
      <c r="B33" s="31">
        <f>IF(OR(COUNTA($I$26)&gt;1,COUNTA($B$22:$I$22)&gt;1)=TRUE,0,IF($H$26&gt;0,(IF(B22&gt;0,'25%'!B21,"")),0))</f>
      </c>
      <c r="C33" s="31">
        <f>IF(OR(COUNTA($I$26)&gt;1,COUNTA($B$22:$I$22)&gt;1)=TRUE,0,IF($H$26&gt;0,(IF(C22&gt;0,'25%'!C21,"")),0))</f>
      </c>
      <c r="D33" s="31"/>
      <c r="E33" s="31"/>
      <c r="F33" s="31"/>
      <c r="G33" s="31"/>
      <c r="H33" s="31"/>
      <c r="I33" s="31"/>
    </row>
    <row r="34" spans="1:9" ht="11.25" hidden="1">
      <c r="A34" s="30"/>
      <c r="B34" s="32"/>
      <c r="C34" s="32"/>
      <c r="D34" s="32"/>
      <c r="E34" s="32"/>
      <c r="F34" s="32"/>
      <c r="G34" s="32"/>
      <c r="H34" s="32"/>
      <c r="I34" s="32"/>
    </row>
    <row r="35" spans="1:9" ht="11.25" hidden="1">
      <c r="A35" s="30" t="s">
        <v>44</v>
      </c>
      <c r="B35" s="39">
        <f>IF(B22&gt;0,IF($H$11&gt;0,(IF((AND($H$11&gt;=B$20,$H$11&lt;=B$21))=TRUE,"","La durata media ponderata non è coerente con la Tipologia Formativa")),""),"")</f>
      </c>
      <c r="C35" s="39">
        <f>IF(C22&gt;0,IF($H$11&gt;0,(IF((AND($H$11&gt;=C$20,$H$11&lt;=C$21))=TRUE,"","La durata media ponderata non è coerente con la Tipologia Formativa")),""),"")</f>
      </c>
      <c r="D35" s="31"/>
      <c r="E35" s="31"/>
      <c r="F35" s="31"/>
      <c r="G35" s="31"/>
      <c r="H35" s="31"/>
      <c r="I35" s="31"/>
    </row>
    <row r="36" spans="1:9" ht="24" customHeight="1">
      <c r="A36" s="33" t="s">
        <v>45</v>
      </c>
      <c r="B36" s="34"/>
      <c r="C36" s="34"/>
      <c r="D36" s="34"/>
      <c r="E36" s="61" t="s">
        <v>46</v>
      </c>
      <c r="F36" s="61"/>
      <c r="G36" s="61"/>
      <c r="H36" s="61"/>
      <c r="I36" s="34"/>
    </row>
    <row r="37" spans="1:9" ht="15" customHeight="1">
      <c r="A37" s="35"/>
      <c r="B37" s="30"/>
      <c r="C37" s="30"/>
      <c r="D37" s="74" t="s">
        <v>47</v>
      </c>
      <c r="E37" s="74"/>
      <c r="F37" s="74"/>
      <c r="G37" s="74"/>
      <c r="H37" s="74"/>
      <c r="I37" s="74"/>
    </row>
    <row r="38" spans="1:9" ht="24" customHeight="1">
      <c r="A38" s="13"/>
      <c r="D38" s="76" t="s">
        <v>48</v>
      </c>
      <c r="E38" s="76"/>
      <c r="F38" s="76"/>
      <c r="G38" s="76"/>
      <c r="H38" s="76"/>
      <c r="I38" s="76"/>
    </row>
    <row r="39" spans="1:9" ht="11.25">
      <c r="A39" s="36"/>
      <c r="D39" s="13"/>
      <c r="E39" s="13"/>
      <c r="F39" s="13"/>
      <c r="G39" s="13"/>
      <c r="H39" s="13"/>
      <c r="I39" s="13"/>
    </row>
    <row r="40" spans="1:9" ht="11.25">
      <c r="A40" s="36"/>
      <c r="D40" s="37"/>
      <c r="E40" s="37"/>
      <c r="F40" s="37"/>
      <c r="G40" s="37"/>
      <c r="H40" s="37"/>
      <c r="I40" s="37"/>
    </row>
    <row r="41" spans="4:9" ht="11.25">
      <c r="D41" s="77" t="s">
        <v>49</v>
      </c>
      <c r="E41" s="77"/>
      <c r="F41" s="77"/>
      <c r="G41" s="77"/>
      <c r="H41" s="77"/>
      <c r="I41" s="77"/>
    </row>
    <row r="44" spans="1:9" ht="13.5" customHeight="1">
      <c r="A44" s="75" t="s">
        <v>50</v>
      </c>
      <c r="B44" s="75"/>
      <c r="C44" s="75"/>
      <c r="D44" s="75"/>
      <c r="E44" s="75"/>
      <c r="F44" s="75"/>
      <c r="G44" s="75"/>
      <c r="H44" s="75"/>
      <c r="I44" s="75"/>
    </row>
    <row r="45" spans="1:9" s="38" customFormat="1" ht="14.25" customHeight="1">
      <c r="A45" s="75" t="s">
        <v>53</v>
      </c>
      <c r="B45" s="75"/>
      <c r="C45" s="75"/>
      <c r="D45" s="75"/>
      <c r="E45" s="75"/>
      <c r="F45" s="75"/>
      <c r="G45" s="75"/>
      <c r="H45" s="75"/>
      <c r="I45" s="75"/>
    </row>
    <row r="46" spans="1:9" ht="13.5" customHeight="1">
      <c r="A46" s="75" t="s">
        <v>54</v>
      </c>
      <c r="B46" s="75"/>
      <c r="C46" s="75"/>
      <c r="D46" s="75"/>
      <c r="E46" s="75"/>
      <c r="F46" s="75"/>
      <c r="G46" s="75"/>
      <c r="H46" s="75"/>
      <c r="I46" s="75"/>
    </row>
    <row r="50" spans="1:9" ht="40.5" customHeight="1">
      <c r="A50" s="44" t="s">
        <v>60</v>
      </c>
      <c r="B50" s="44"/>
      <c r="C50" s="44"/>
      <c r="D50" s="44"/>
      <c r="E50" s="44"/>
      <c r="F50" s="44"/>
      <c r="G50" s="44"/>
      <c r="H50" s="44"/>
      <c r="I50" s="44"/>
    </row>
    <row r="52" spans="1:9" ht="11.25">
      <c r="A52" s="45" t="s">
        <v>61</v>
      </c>
      <c r="B52" s="45"/>
      <c r="C52" s="45"/>
      <c r="D52" s="45"/>
      <c r="E52" s="45"/>
      <c r="F52" s="45"/>
      <c r="G52" s="45" t="s">
        <v>62</v>
      </c>
      <c r="H52" s="45"/>
      <c r="I52" s="45"/>
    </row>
    <row r="53" spans="1:9" ht="11.25">
      <c r="A53" s="45"/>
      <c r="B53" s="45"/>
      <c r="C53" s="45"/>
      <c r="D53" s="45"/>
      <c r="E53" s="45"/>
      <c r="F53" s="45"/>
      <c r="G53" s="45"/>
      <c r="H53" s="45"/>
      <c r="I53" s="45"/>
    </row>
    <row r="54" spans="1:9" ht="16.5" customHeight="1">
      <c r="A54" s="65" t="s">
        <v>63</v>
      </c>
      <c r="B54" s="66"/>
      <c r="C54" s="67"/>
      <c r="D54" s="64" t="s">
        <v>64</v>
      </c>
      <c r="E54" s="64"/>
      <c r="F54" s="64"/>
      <c r="G54" s="64"/>
      <c r="H54" s="64"/>
      <c r="I54" s="64"/>
    </row>
    <row r="55" spans="1:9" ht="15" customHeight="1">
      <c r="A55" s="68"/>
      <c r="B55" s="69"/>
      <c r="C55" s="70"/>
      <c r="D55" s="64"/>
      <c r="E55" s="64"/>
      <c r="F55" s="64"/>
      <c r="G55" s="64"/>
      <c r="H55" s="64"/>
      <c r="I55" s="64"/>
    </row>
    <row r="56" spans="1:9" ht="15.75" customHeight="1">
      <c r="A56" s="71"/>
      <c r="B56" s="72"/>
      <c r="C56" s="73"/>
      <c r="D56" s="64"/>
      <c r="E56" s="64"/>
      <c r="F56" s="64"/>
      <c r="G56" s="64"/>
      <c r="H56" s="64"/>
      <c r="I56" s="64"/>
    </row>
  </sheetData>
  <sheetProtection selectLockedCells="1" selectUnlockedCells="1"/>
  <mergeCells count="49">
    <mergeCell ref="D41:I41"/>
    <mergeCell ref="A44:I44"/>
    <mergeCell ref="E36:H36"/>
    <mergeCell ref="B18:I18"/>
    <mergeCell ref="B19:I19"/>
    <mergeCell ref="G54:I56"/>
    <mergeCell ref="A54:C56"/>
    <mergeCell ref="D54:F56"/>
    <mergeCell ref="D37:I37"/>
    <mergeCell ref="A45:I45"/>
    <mergeCell ref="A46:I46"/>
    <mergeCell ref="D38:I38"/>
    <mergeCell ref="D13:E13"/>
    <mergeCell ref="F13:G13"/>
    <mergeCell ref="B14:C14"/>
    <mergeCell ref="H26:I26"/>
    <mergeCell ref="D29:I29"/>
    <mergeCell ref="D14:E14"/>
    <mergeCell ref="F14:G14"/>
    <mergeCell ref="J9:M10"/>
    <mergeCell ref="F11:G11"/>
    <mergeCell ref="H11:I11"/>
    <mergeCell ref="B15:C15"/>
    <mergeCell ref="D15:E15"/>
    <mergeCell ref="F15:G15"/>
    <mergeCell ref="B12:C12"/>
    <mergeCell ref="D12:E12"/>
    <mergeCell ref="F12:G12"/>
    <mergeCell ref="B13:C13"/>
    <mergeCell ref="A4:I4"/>
    <mergeCell ref="B5:I5"/>
    <mergeCell ref="B6:I6"/>
    <mergeCell ref="B10:C10"/>
    <mergeCell ref="D10:E10"/>
    <mergeCell ref="F10:G10"/>
    <mergeCell ref="B9:C9"/>
    <mergeCell ref="D9:E9"/>
    <mergeCell ref="F9:G9"/>
    <mergeCell ref="H9:I10"/>
    <mergeCell ref="A1:I1"/>
    <mergeCell ref="A2:I2"/>
    <mergeCell ref="A50:I50"/>
    <mergeCell ref="A52:F53"/>
    <mergeCell ref="G52:I53"/>
    <mergeCell ref="B7:I7"/>
    <mergeCell ref="A9:A10"/>
    <mergeCell ref="B11:C11"/>
    <mergeCell ref="D11:E11"/>
    <mergeCell ref="A3:I3"/>
  </mergeCells>
  <printOptions horizontalCentered="1"/>
  <pageMargins left="0.39375" right="0.39375" top="0.7381944444444444" bottom="0.5902777777777778" header="0.34444444444444444" footer="0.19652777777777777"/>
  <pageSetup fitToHeight="10" horizontalDpi="300" verticalDpi="300" orientation="portrait" paperSize="9" scale="76" r:id="rId2"/>
  <headerFooter alignWithMargins="0">
    <oddHeader>&amp;R&amp;"Arial,Grassetto"All. E_mod.2</oddHeader>
    <oddFooter>&amp;R&amp;P di &amp;N</oddFooter>
  </headerFooter>
  <colBreaks count="1" manualBreakCount="1">
    <brk id="12" max="57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</cp:lastModifiedBy>
  <cp:lastPrinted>2019-03-29T12:49:04Z</cp:lastPrinted>
  <dcterms:modified xsi:type="dcterms:W3CDTF">2019-10-03T11:02:19Z</dcterms:modified>
  <cp:category/>
  <cp:version/>
  <cp:contentType/>
  <cp:contentStatus/>
</cp:coreProperties>
</file>